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0\NOTAS A LOS ESTADOS FINANCIEROS\"/>
    </mc:Choice>
  </mc:AlternateContent>
  <xr:revisionPtr revIDLastSave="0" documentId="8_{D4651C85-AA73-454C-A364-5522E3DE7103}"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<sst xmlns="http://schemas.openxmlformats.org/spreadsheetml/2006/main" count="530" uniqueCount="414">
  <si>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</si>
  <si>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</si>
  <si>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</si>
  <si>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</si>
  <si>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</si>
  <si>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</si>
  <si>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</si>
  <si>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</si>
  <si>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</si>
  <si>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</si>
  <si>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</si>
  <si>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</si>
  <si>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</si>
  <si>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</si>
  <si>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</si>
  <si>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</si>
  <si>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</si>
  <si>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</si>
  <si>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</si>
  <si>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</si>
  <si>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</si>
  <si>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</si>
  <si>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</si>
  <si>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</si>
  <si>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</si>
  <si>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</si>
  <si>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</si>
  <si>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</si>
  <si>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</si>
  <si>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</si>
  <si>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</si>
  <si>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</si>
  <si>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</si>
  <si>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</si>
  <si>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</si>
  <si>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</si>
  <si>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</si>
  <si>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</si>
  <si>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</si>
  <si>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</si>
  <si>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</si>
  <si>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</si>
  <si>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</si>
  <si>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</si>
  <si>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</si>
  <si>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</si>
  <si>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</si>
  <si>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</si>
  <si>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</si>
  <si>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</si>
  <si>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</si>
  <si>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</si>
  <si>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</si>
  <si>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</si>
  <si>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</si>
  <si>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</si>
  <si>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</si>
  <si>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</si>
  <si>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</si>
  <si>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</si>
  <si>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</si>
  <si>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</si>
  <si>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</si>
  <si>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</si>
  <si>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</si>
  <si>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</si>
  <si>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</si>
  <si>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</si>
  <si>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</si>
  <si>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</si>
  <si>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</si>
  <si>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</si>
  <si>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</si>
  <si>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</si>
  <si>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</si>
  <si>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</si>
  <si>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</si>
  <si>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</si>
  <si>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</si>
  <si>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</si>
  <si>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</si>
  <si>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</si>
  <si>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</si>
  <si>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</si>
  <si>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</si>
  <si>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</si>
  <si>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</si>
  <si>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</si>
  <si>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</si>
  <si>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</si>
  <si>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</si>
  <si>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</si>
  <si>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</si>
  <si>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</si>
  <si>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</si>
  <si>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</si>
  <si>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</si>
  <si>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</si>
  <si>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</si>
  <si>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</si>
  <si>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</si>
  <si>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</si>
  <si>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</si>
  <si>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</si>
  <si>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</si>
  <si>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</si>
  <si>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</si>
  <si>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</si>
  <si>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</si>
  <si>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</si>
  <si>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</si>
  <si>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</si>
  <si>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</si>
  <si>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</si>
  <si>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</si>
  <si>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</si>
  <si>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</si>
  <si>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</si>
  <si>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</si>
  <si>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</si>
  <si>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</si>
  <si>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</si>
  <si>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</si>
  <si>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</si>
  <si>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</si>
  <si>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</si>
  <si>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</si>
  <si>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</si>
  <si>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</si>
  <si>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</si>
  <si>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</si>
  <si>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</si>
  <si>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</si>
  <si>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</si>
  <si>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</si>
  <si>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</si>
  <si>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</si>
  <si>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</si>
  <si>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</si>
  <si>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</si>
  <si>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</si>
  <si>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</si>
  <si>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</si>
  <si>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</si>
  <si>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</si>
  <si>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</si>
  <si>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</si>
  <si>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</si>
  <si>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</si>
  <si>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</si>
  <si>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</si>
  <si>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</si>
  <si>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</si>
  <si>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</si>
  <si>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</si>
  <si>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</si>
  <si>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</si>
  <si>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</si>
  <si>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</si>
  <si>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</si>
  <si>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</si>
  <si>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</si>
  <si>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</si>
  <si>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</si>
  <si>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</si>
  <si>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</si>
  <si>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</si>
  <si>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</si>
  <si>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</si>
  <si>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</si>
  <si>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</si>
  <si>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</si>
  <si>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</si>
  <si>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</si>
  <si>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</si>
  <si>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</si>
  <si>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</si>
  <si>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</si>
  <si>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</si>
  <si>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</si>
  <si>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</si>
  <si>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</si>
  <si>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</si>
  <si>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</si>
  <si>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</si>
  <si>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</si>
  <si>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</si>
  <si>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</si>
  <si>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</si>
  <si>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</si>
  <si>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</si>
  <si>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</si>
  <si>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</si>
  <si>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</si>
  <si>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</si>
  <si>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</si>
  <si>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</si>
  <si>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</si>
  <si>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</si>
  <si>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</si>
  <si>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</si>
  <si>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</si>
  <si>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</si>
  <si>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</si>
  <si>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</si>
  <si>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</si>
  <si>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</si>
  <si>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</si>
  <si>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</si>
  <si>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</si>
  <si>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</si>
  <si>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</si>
  <si>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</si>
  <si>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</si>
  <si>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</si>
  <si>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</si>
  <si>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</si>
  <si>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</si>
  <si>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</si>
  <si>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</si>
  <si>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</si>
  <si>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</si>
  <si>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</si>
  <si>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</si>
  <si>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</si>
  <si>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</si>
  <si>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</si>
  <si>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</si>
  <si>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</si>
  <si>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</si>
  <si>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</si>
  <si>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</si>
  <si>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</si>
  <si>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</si>
  <si>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</si>
  <si>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</si>
  <si>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</si>
  <si>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</si>
  <si>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</si>
  <si>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</si>
  <si>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</si>
  <si>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</si>
  <si>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</si>
  <si>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</si>
  <si>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</si>
  <si>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</si>
  <si>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</si>
  <si>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</si>
  <si>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</si>
  <si>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</si>
  <si>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</si>
  <si>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</si>
  <si>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</si>
  <si>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</si>
  <si>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</si>
  <si>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</si>
  <si>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</si>
  <si>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</si>
  <si>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</si>
  <si>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</si>
  <si>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</si>
  <si>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</si>
  <si>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</si>
  <si>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</si>
  <si>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</si>
  <si>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</si>
  <si>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</si>
  <si>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</si>
  <si>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</si>
  <si>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</si>
  <si>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</si>
  <si>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</si>
  <si>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</si>
  <si>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</si>
  <si>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</si>
  <si>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</si>
  <si>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</si>
  <si>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</si>
  <si>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</si>
  <si>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</si>
  <si>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</si>
  <si>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</si>
  <si>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</si>
  <si>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</si>
  <si>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</si>
  <si>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</si>
  <si>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</si>
  <si>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</si>
  <si>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</si>
  <si>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</si>
  <si>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</si>
  <si>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</si>
  <si>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</si>
  <si>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</si>
  <si>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</si>
  <si>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</si>
  <si>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</si>
  <si>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</si>
  <si>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</si>
  <si>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</si>
  <si>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</si>
  <si>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</si>
  <si>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</si>
  <si>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</si>
  <si>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</si>
  <si>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</si>
  <si>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</si>
  <si>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</si>
  <si>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</si>
  <si>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</si>
  <si>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</si>
  <si>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</si>
  <si>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</si>
  <si>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</si>
  <si>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</si>
  <si>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</si>
  <si>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</si>
  <si>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</si>
  <si>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</si>
  <si>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</si>
  <si>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</si>
  <si>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</si>
  <si>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</si>
  <si>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</si>
  <si>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</si>
  <si>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</si>
  <si>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</si>
  <si>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</si>
  <si>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</si>
  <si>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</si>
  <si>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</si>
  <si>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</si>
  <si>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</si>
  <si>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</si>
  <si>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</si>
  <si>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</si>
  <si>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</si>
  <si>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</si>
  <si>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</si>
  <si>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</si>
  <si>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</si>
  <si>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</si>
  <si>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</si>
  <si>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</si>
  <si>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</si>
  <si>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</si>
  <si>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</si>
  <si>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</si>
  <si>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</si>
  <si>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</si>
  <si>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</si>
  <si>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</si>
  <si>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2020</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</si>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</sst>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2020</v>
      </c>
      <c r="K26" s="198"/>
      <c r="L26" s="198"/>
      <c r="M26" s="198">
        <v>2019</v>
      </c>
      <c r="N26" s="198"/>
      <c r="O26" s="198"/>
    </row>
    <row r="27" spans="1:16" ht="12" customHeight="1" x14ac:dyDescent="0.2">
      <c r="C27" s="49"/>
      <c r="D27" s="219" t="s">
        <v>354</v>
      </c>
      <c r="E27" s="219"/>
      <c r="F27" s="219"/>
      <c r="G27" s="219"/>
      <c r="H27" s="219"/>
      <c r="I27" s="219"/>
      <c r="J27" s="284">
        <v>149443.93</v>
      </c>
      <c r="K27" s="219"/>
      <c r="L27" s="219"/>
      <c r="M27" s="284">
        <v>133123.93</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149443.93</v>
      </c>
      <c r="K30" s="236"/>
      <c r="L30" s="236"/>
      <c r="M30" s="236">
        <f>SUM(M27:O29)</f>
        <v>133123.93</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2020</v>
      </c>
      <c r="K77" s="182"/>
      <c r="L77" s="183"/>
      <c r="M77" s="181">
        <v>2019</v>
      </c>
      <c r="N77" s="182"/>
      <c r="O77" s="183"/>
    </row>
    <row r="78" spans="1:31" ht="12" customHeight="1" x14ac:dyDescent="0.2">
      <c r="A78" s="56"/>
      <c r="B78" s="56"/>
      <c r="C78" s="184" t="s">
        <v>353</v>
      </c>
      <c r="D78" s="185"/>
      <c r="E78" s="185"/>
      <c r="F78" s="185"/>
      <c r="G78" s="185"/>
      <c r="H78" s="185"/>
      <c r="I78" s="185"/>
      <c r="J78" s="286">
        <v>34572.699999999997</v>
      </c>
      <c r="K78" s="185"/>
      <c r="L78" s="186"/>
      <c r="M78" s="286">
        <v>11662.7</v>
      </c>
      <c r="N78" s="185"/>
      <c r="O78" s="186"/>
    </row>
    <row r="79" spans="1:31" ht="12" customHeight="1" x14ac:dyDescent="0.2">
      <c r="A79" s="56"/>
      <c r="B79" s="56"/>
      <c r="C79" s="184" t="s">
        <v>357</v>
      </c>
      <c r="D79" s="185"/>
      <c r="E79" s="185"/>
      <c r="F79" s="185"/>
      <c r="G79" s="185"/>
      <c r="H79" s="185"/>
      <c r="I79" s="185"/>
      <c r="J79" s="286">
        <v>293088.03000000003</v>
      </c>
      <c r="K79" s="185"/>
      <c r="L79" s="186"/>
      <c r="M79" s="286">
        <v>2433.64</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327660.73000000004</v>
      </c>
      <c r="K81" s="241"/>
      <c r="L81" s="242"/>
      <c r="M81" s="240">
        <f>SUM(M78:O80)</f>
        <v>14096.34</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2020</v>
      </c>
      <c r="I85" s="198"/>
      <c r="J85" s="198"/>
      <c r="K85" s="198">
        <v>2020</v>
      </c>
      <c r="L85" s="198"/>
      <c r="M85" s="198"/>
      <c r="O85" s="56"/>
      <c r="P85" s="56"/>
    </row>
    <row r="86" spans="1:16" ht="12" customHeight="1" x14ac:dyDescent="0.2">
      <c r="A86" s="56"/>
      <c r="B86" s="56"/>
      <c r="C86" s="56"/>
      <c r="D86" s="56"/>
      <c r="E86" s="56"/>
      <c r="F86" s="221" t="s">
        <v>353</v>
      </c>
      <c r="G86" s="221"/>
      <c r="H86" s="284">
        <v>36360.199999999997</v>
      </c>
      <c r="I86" s="218"/>
      <c r="J86" s="218"/>
      <c r="K86" s="219">
        <f>H86/$H$91</f>
        <v>0.13642965920951602</v>
      </c>
      <c r="L86" s="220"/>
      <c r="M86" s="220"/>
      <c r="O86" s="56"/>
      <c r="P86" s="56"/>
    </row>
    <row r="87" spans="1:16" ht="12" customHeight="1" x14ac:dyDescent="0.2">
      <c r="A87" s="56"/>
      <c r="B87" s="56"/>
      <c r="C87" s="56"/>
      <c r="D87" s="56"/>
      <c r="E87" s="56"/>
      <c r="F87" s="221" t="s">
        <v>357</v>
      </c>
      <c r="G87" s="221"/>
      <c r="H87" s="284">
        <v>230152.23</v>
      </c>
      <c r="I87" s="218"/>
      <c r="J87" s="218"/>
      <c r="K87" s="219">
        <f>H87/$H$91</f>
        <v>0.863570340790484</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266512.43</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2020</v>
      </c>
      <c r="L138" s="198"/>
      <c r="M138" s="198"/>
      <c r="N138" s="198">
        <v>2019</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2020</v>
      </c>
      <c r="K147" s="198"/>
      <c r="L147" s="198"/>
      <c r="M147" s="198">
        <v>2019</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2020</v>
      </c>
      <c r="K164" s="198"/>
      <c r="L164" s="198"/>
      <c r="M164" s="198">
        <v>2019</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2020</v>
      </c>
      <c r="J189" s="198"/>
      <c r="K189" s="198"/>
      <c r="L189" s="198">
        <v>2019</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404721.22</v>
      </c>
      <c r="J190" s="147"/>
      <c r="K190" s="147"/>
      <c r="L190" s="283">
        <v>314476.25</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404721.22</v>
      </c>
      <c r="J192" s="207"/>
      <c r="K192" s="207"/>
      <c r="L192" s="207">
        <f>SUM(L190:N191)</f>
        <v>314476.25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21880.33</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398465.24</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46775.94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404721.22000000003</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2020</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4158756</v>
      </c>
      <c r="N248" s="147"/>
      <c r="O248" s="147"/>
    </row>
    <row r="249" spans="2:19" ht="12" customHeight="1" x14ac:dyDescent="0.2">
      <c r="B249" s="98"/>
      <c r="C249" s="72"/>
      <c r="D249" s="158" t="s">
        <v>391</v>
      </c>
      <c r="E249" s="158"/>
      <c r="F249" s="158"/>
      <c r="G249" s="158"/>
      <c r="H249" s="158"/>
      <c r="I249" s="158"/>
      <c r="J249" s="158"/>
      <c r="K249" s="158"/>
      <c r="L249" s="158"/>
      <c r="M249" s="159">
        <f>SUM(M248)</f>
        <v>4158756</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5401940.46</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5401940.46</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1454997.64</v>
      </c>
      <c r="L280" s="253"/>
      <c r="M280" s="254"/>
      <c r="N280" s="178">
        <f>K280/$K$274</f>
        <v>0.26934721898064012</v>
      </c>
      <c r="O280" s="179"/>
      <c r="P280" s="180"/>
    </row>
    <row r="281" spans="1:32" ht="12" customHeight="1" x14ac:dyDescent="0.2">
      <c r="A281" s="56"/>
      <c r="B281" s="56"/>
      <c r="C281" s="109" t="s">
        <v>400</v>
      </c>
      <c r="D281" s="110"/>
      <c r="E281" s="110"/>
      <c r="F281" s="110"/>
      <c r="G281" s="110"/>
      <c r="H281" s="110"/>
      <c r="I281" s="110"/>
      <c r="J281" s="111"/>
      <c r="K281" s="287">
        <v>2395.98</v>
      </c>
      <c r="L281" s="253"/>
      <c r="M281" s="254"/>
      <c r="N281" s="178">
        <f t="shared" ref="N281:N282" si="0">K281/$K$274</f>
        <v>4.435406161437033E-4</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2020</v>
      </c>
      <c r="J303" s="182"/>
      <c r="K303" s="183"/>
      <c r="L303" s="181">
        <v>2019</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149443.93</v>
      </c>
      <c r="J305" s="166"/>
      <c r="K305" s="167"/>
      <c r="L305" s="288">
        <v>57120.08</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36798.81</v>
      </c>
      <c r="J310" s="166"/>
      <c r="K310" s="167"/>
      <c r="L310" s="288">
        <v>35525.19</v>
      </c>
      <c r="M310" s="166"/>
      <c r="N310" s="167"/>
    </row>
    <row r="311" spans="1:32" ht="12" customHeight="1" x14ac:dyDescent="0.2">
      <c r="E311" s="224" t="s">
        <v>406</v>
      </c>
      <c r="F311" s="225"/>
      <c r="G311" s="225"/>
      <c r="H311" s="226"/>
      <c r="I311" s="250">
        <f>SUM(I304:K309)</f>
        <v>149443.93</v>
      </c>
      <c r="J311" s="251"/>
      <c r="K311" s="252"/>
      <c r="L311" s="250">
        <f>SUM(L304:N309)</f>
        <v>57120.08</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2020</v>
      </c>
      <c r="J319" s="198"/>
      <c r="K319" s="198"/>
      <c r="L319" s="198">
        <v>2019</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2022-06-08T16:35:38Z</dcterms:modified>
</cp:coreProperties>
</file>